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d.docs.live.net/737f8e1c7541544c/Supplemental/"/>
    </mc:Choice>
  </mc:AlternateContent>
  <xr:revisionPtr revIDLastSave="1" documentId="11_F23501F091251B324EC46E4CC34B7CD35E3C6BC4" xr6:coauthVersionLast="47" xr6:coauthVersionMax="47" xr10:uidLastSave="{4E664365-DCC9-C64D-97B6-15DBC30D8AD4}"/>
  <bookViews>
    <workbookView xWindow="0" yWindow="680" windowWidth="15960" windowHeight="17580" xr2:uid="{00000000-000D-0000-FFFF-FFFF00000000}"/>
  </bookViews>
  <sheets>
    <sheet name="Sheet 1 - Dog adoption counts 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L13" i="1" s="1"/>
  <c r="G13" i="1"/>
  <c r="K13" i="1" s="1"/>
  <c r="E13" i="1"/>
  <c r="D13" i="1"/>
  <c r="C13" i="1"/>
  <c r="M11" i="1"/>
  <c r="L11" i="1"/>
  <c r="K11" i="1"/>
  <c r="I11" i="1"/>
  <c r="E11" i="1"/>
  <c r="L10" i="1"/>
  <c r="K10" i="1"/>
  <c r="I10" i="1"/>
  <c r="M10" i="1" s="1"/>
  <c r="E10" i="1"/>
  <c r="L9" i="1"/>
  <c r="K9" i="1"/>
  <c r="I9" i="1"/>
  <c r="M9" i="1" s="1"/>
  <c r="E9" i="1"/>
  <c r="L8" i="1"/>
  <c r="K8" i="1"/>
  <c r="I8" i="1"/>
  <c r="M8" i="1" s="1"/>
  <c r="E8" i="1"/>
  <c r="L7" i="1"/>
  <c r="K7" i="1"/>
  <c r="I7" i="1"/>
  <c r="M7" i="1" s="1"/>
  <c r="E7" i="1"/>
  <c r="M6" i="1"/>
  <c r="L6" i="1"/>
  <c r="K6" i="1"/>
  <c r="I6" i="1"/>
  <c r="E6" i="1"/>
  <c r="L5" i="1"/>
  <c r="K5" i="1"/>
  <c r="I5" i="1"/>
  <c r="M5" i="1" s="1"/>
  <c r="E5" i="1"/>
  <c r="I13" i="1" l="1"/>
  <c r="M13" i="1" s="1"/>
</calcChain>
</file>

<file path=xl/sharedStrings.xml><?xml version="1.0" encoding="utf-8"?>
<sst xmlns="http://schemas.openxmlformats.org/spreadsheetml/2006/main" count="19" uniqueCount="13">
  <si>
    <t>Dog adoption counts for the period July 19 to November 7 (2022 and 2023)</t>
  </si>
  <si>
    <t>midday
(11am-2pm)</t>
  </si>
  <si>
    <t>afternoon
(2pm-5pm)</t>
  </si>
  <si>
    <t>Day Total</t>
  </si>
  <si>
    <t>Sunday</t>
  </si>
  <si>
    <t>Monday</t>
  </si>
  <si>
    <t>Tuesday</t>
  </si>
  <si>
    <t>Wednesday</t>
  </si>
  <si>
    <t>Thursday</t>
  </si>
  <si>
    <t>Friday</t>
  </si>
  <si>
    <t>Saturday</t>
  </si>
  <si>
    <t>TOTAL</t>
  </si>
  <si>
    <t>Percent Change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</si>
</sst>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1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8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7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horizontal="right" vertical="top" wrapText="1"/>
    </xf>
    <xf numFmtId="49" fontId="2" fillId="2" borderId="2" xfId="0" applyNumberFormat="1" applyFont="1" applyFill="1" applyBorder="1" applyAlignment="1">
      <alignment horizontal="right" vertical="top" wrapText="1"/>
    </xf>
    <xf numFmtId="49" fontId="2" fillId="3" borderId="3" xfId="0" applyNumberFormat="1" applyFont="1" applyFill="1" applyBorder="1" applyAlignment="1">
      <alignment horizontal="right" vertical="top" wrapText="1"/>
    </xf>
    <xf numFmtId="0" fontId="0" fillId="0" borderId="4" xfId="0" applyNumberFormat="1" applyBorder="1" applyAlignment="1">
      <alignment horizontal="right" vertical="top" wrapText="1"/>
    </xf>
    <xf numFmtId="0" fontId="0" fillId="0" borderId="5" xfId="0" applyNumberFormat="1" applyBorder="1" applyAlignment="1">
      <alignment horizontal="right" vertical="top" wrapText="1"/>
    </xf>
    <xf numFmtId="0" fontId="3" fillId="3" borderId="3" xfId="0" applyFont="1" applyFill="1" applyBorder="1" applyAlignment="1">
      <alignment horizontal="right"/>
    </xf>
    <xf numFmtId="9" fontId="0" fillId="0" borderId="4" xfId="0" applyNumberFormat="1" applyBorder="1" applyAlignment="1">
      <alignment horizontal="right" vertical="top" wrapText="1"/>
    </xf>
    <xf numFmtId="9" fontId="0" fillId="0" borderId="5" xfId="0" applyNumberFormat="1" applyBorder="1" applyAlignment="1">
      <alignment horizontal="right" vertical="top" wrapText="1"/>
    </xf>
    <xf numFmtId="49" fontId="2" fillId="3" borderId="6" xfId="0" applyNumberFormat="1" applyFont="1" applyFill="1" applyBorder="1" applyAlignment="1">
      <alignment horizontal="right" vertical="top" wrapText="1"/>
    </xf>
    <xf numFmtId="0" fontId="0" fillId="0" borderId="7" xfId="0" applyNumberFormat="1" applyBorder="1" applyAlignment="1">
      <alignment horizontal="right" vertical="top" wrapText="1"/>
    </xf>
    <xf numFmtId="0" fontId="0" fillId="0" borderId="1" xfId="0" applyNumberFormat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/>
    </xf>
    <xf numFmtId="9" fontId="0" fillId="0" borderId="7" xfId="0" applyNumberFormat="1" applyBorder="1" applyAlignment="1">
      <alignment horizontal="right" vertical="top" wrapText="1"/>
    </xf>
    <xf numFmtId="9" fontId="0" fillId="0" borderId="1" xfId="0" applyNumberFormat="1" applyBorder="1" applyAlignment="1">
      <alignment horizontal="right" vertical="top" wrapText="1"/>
    </xf>
    <xf numFmtId="0" fontId="2" fillId="3" borderId="8" xfId="0" applyFont="1" applyFill="1" applyBorder="1" applyAlignment="1">
      <alignment horizontal="right" vertical="top" wrapText="1"/>
    </xf>
    <xf numFmtId="0" fontId="0" fillId="0" borderId="9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0" fillId="0" borderId="7" xfId="0" applyBorder="1" applyAlignment="1">
      <alignment horizontal="right" vertical="top" wrapText="1"/>
    </xf>
    <xf numFmtId="49" fontId="2" fillId="3" borderId="8" xfId="0" applyNumberFormat="1" applyFont="1" applyFill="1" applyBorder="1" applyAlignment="1">
      <alignment horizontal="right" vertical="top" wrapText="1"/>
    </xf>
    <xf numFmtId="0" fontId="0" fillId="0" borderId="9" xfId="0" applyNumberFormat="1" applyBorder="1" applyAlignment="1">
      <alignment horizontal="right" vertical="top" wrapText="1"/>
    </xf>
    <xf numFmtId="0" fontId="1" fillId="0" borderId="0" xfId="0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3"/>
  <sheetViews>
    <sheetView showGridLines="0" tabSelected="1" workbookViewId="0">
      <pane xSplit="2" ySplit="4" topLeftCell="C5" activePane="bottomRight" state="frozen"/>
      <selection pane="topRight"/>
      <selection pane="bottomLeft"/>
      <selection pane="bottomRight" activeCell="K3" sqref="K3:M3"/>
    </sheetView>
  </sheetViews>
  <sheetFormatPr baseColWidth="10" defaultColWidth="16.33203125" defaultRowHeight="20" customHeight="1" x14ac:dyDescent="0.15"/>
  <cols>
    <col min="1" max="1" width="2.83203125" style="1" customWidth="1"/>
    <col min="2" max="2" width="16.33203125" style="1" customWidth="1"/>
    <col min="3" max="5" width="11" style="1" customWidth="1"/>
    <col min="6" max="6" width="3.1640625" style="1" customWidth="1"/>
    <col min="7" max="9" width="11" style="1" customWidth="1"/>
    <col min="10" max="10" width="3.1640625" style="1" customWidth="1"/>
    <col min="11" max="13" width="11" style="1" customWidth="1"/>
    <col min="14" max="14" width="16.33203125" style="1" customWidth="1"/>
    <col min="15" max="16384" width="16.33203125" style="1"/>
  </cols>
  <sheetData>
    <row r="1" spans="2:13" ht="15" customHeight="1" x14ac:dyDescent="0.15"/>
    <row r="2" spans="2:13" ht="27.75" customHeight="1" x14ac:dyDescent="0.15">
      <c r="B2" s="23" t="s">
        <v>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2:13" ht="20" customHeight="1" x14ac:dyDescent="0.15">
      <c r="B3" s="2"/>
      <c r="C3" s="24">
        <v>2022</v>
      </c>
      <c r="D3" s="25"/>
      <c r="E3" s="25"/>
      <c r="F3" s="2"/>
      <c r="G3" s="24">
        <v>2023</v>
      </c>
      <c r="H3" s="25"/>
      <c r="I3" s="25"/>
      <c r="J3" s="2"/>
      <c r="K3" s="26" t="s">
        <v>12</v>
      </c>
      <c r="L3" s="25"/>
      <c r="M3" s="25"/>
    </row>
    <row r="4" spans="2:13" ht="32.25" customHeight="1" x14ac:dyDescent="0.15">
      <c r="B4" s="3"/>
      <c r="C4" s="4" t="s">
        <v>1</v>
      </c>
      <c r="D4" s="4" t="s">
        <v>2</v>
      </c>
      <c r="E4" s="4" t="s">
        <v>3</v>
      </c>
      <c r="F4" s="3"/>
      <c r="G4" s="4" t="s">
        <v>1</v>
      </c>
      <c r="H4" s="4" t="s">
        <v>2</v>
      </c>
      <c r="I4" s="4" t="s">
        <v>3</v>
      </c>
      <c r="J4" s="3"/>
      <c r="K4" s="4" t="s">
        <v>1</v>
      </c>
      <c r="L4" s="4" t="s">
        <v>2</v>
      </c>
      <c r="M4" s="4" t="s">
        <v>3</v>
      </c>
    </row>
    <row r="5" spans="2:13" ht="20.25" customHeight="1" x14ac:dyDescent="0.2">
      <c r="B5" s="5" t="s">
        <v>4</v>
      </c>
      <c r="C5" s="6">
        <v>54</v>
      </c>
      <c r="D5" s="7">
        <v>60</v>
      </c>
      <c r="E5" s="7">
        <f t="shared" ref="E5:E11" si="0">SUM(C5:D5)</f>
        <v>114</v>
      </c>
      <c r="F5" s="8"/>
      <c r="G5" s="6">
        <v>56</v>
      </c>
      <c r="H5" s="7">
        <v>70</v>
      </c>
      <c r="I5" s="7">
        <f t="shared" ref="I5:I11" si="1">SUM(G5:H5)</f>
        <v>126</v>
      </c>
      <c r="J5" s="8"/>
      <c r="K5" s="9">
        <f t="shared" ref="K5:M11" si="2">G5/C5-1</f>
        <v>3.7037037037036979E-2</v>
      </c>
      <c r="L5" s="10">
        <f t="shared" si="2"/>
        <v>0.16666666666666674</v>
      </c>
      <c r="M5" s="10">
        <f t="shared" si="2"/>
        <v>0.10526315789473695</v>
      </c>
    </row>
    <row r="6" spans="2:13" ht="20" customHeight="1" x14ac:dyDescent="0.2">
      <c r="B6" s="11" t="s">
        <v>5</v>
      </c>
      <c r="C6" s="12">
        <v>34</v>
      </c>
      <c r="D6" s="13">
        <v>30</v>
      </c>
      <c r="E6" s="13">
        <f t="shared" si="0"/>
        <v>64</v>
      </c>
      <c r="F6" s="14"/>
      <c r="G6" s="12">
        <v>31</v>
      </c>
      <c r="H6" s="13">
        <v>37</v>
      </c>
      <c r="I6" s="13">
        <f t="shared" si="1"/>
        <v>68</v>
      </c>
      <c r="J6" s="14"/>
      <c r="K6" s="15">
        <f t="shared" si="2"/>
        <v>-8.8235294117647078E-2</v>
      </c>
      <c r="L6" s="16">
        <f t="shared" si="2"/>
        <v>0.23333333333333339</v>
      </c>
      <c r="M6" s="16">
        <f t="shared" si="2"/>
        <v>6.25E-2</v>
      </c>
    </row>
    <row r="7" spans="2:13" ht="20" customHeight="1" x14ac:dyDescent="0.2">
      <c r="B7" s="11" t="s">
        <v>6</v>
      </c>
      <c r="C7" s="12">
        <v>49</v>
      </c>
      <c r="D7" s="13">
        <v>39</v>
      </c>
      <c r="E7" s="13">
        <f t="shared" si="0"/>
        <v>88</v>
      </c>
      <c r="F7" s="14"/>
      <c r="G7" s="12">
        <v>53</v>
      </c>
      <c r="H7" s="13">
        <v>40</v>
      </c>
      <c r="I7" s="13">
        <f t="shared" si="1"/>
        <v>93</v>
      </c>
      <c r="J7" s="14"/>
      <c r="K7" s="15">
        <f t="shared" si="2"/>
        <v>8.163265306122458E-2</v>
      </c>
      <c r="L7" s="16">
        <f t="shared" si="2"/>
        <v>2.564102564102555E-2</v>
      </c>
      <c r="M7" s="16">
        <f t="shared" si="2"/>
        <v>5.6818181818181879E-2</v>
      </c>
    </row>
    <row r="8" spans="2:13" ht="20" customHeight="1" x14ac:dyDescent="0.2">
      <c r="B8" s="11" t="s">
        <v>7</v>
      </c>
      <c r="C8" s="12">
        <v>49</v>
      </c>
      <c r="D8" s="13">
        <v>37</v>
      </c>
      <c r="E8" s="13">
        <f t="shared" si="0"/>
        <v>86</v>
      </c>
      <c r="F8" s="14"/>
      <c r="G8" s="12">
        <v>41</v>
      </c>
      <c r="H8" s="13">
        <v>67</v>
      </c>
      <c r="I8" s="13">
        <f t="shared" si="1"/>
        <v>108</v>
      </c>
      <c r="J8" s="14"/>
      <c r="K8" s="15">
        <f t="shared" si="2"/>
        <v>-0.16326530612244894</v>
      </c>
      <c r="L8" s="16">
        <f t="shared" si="2"/>
        <v>0.81081081081081074</v>
      </c>
      <c r="M8" s="16">
        <f t="shared" si="2"/>
        <v>0.2558139534883721</v>
      </c>
    </row>
    <row r="9" spans="2:13" ht="20" customHeight="1" x14ac:dyDescent="0.2">
      <c r="B9" s="11" t="s">
        <v>8</v>
      </c>
      <c r="C9" s="12">
        <v>45</v>
      </c>
      <c r="D9" s="13">
        <v>44</v>
      </c>
      <c r="E9" s="13">
        <f t="shared" si="0"/>
        <v>89</v>
      </c>
      <c r="F9" s="14"/>
      <c r="G9" s="12">
        <v>38</v>
      </c>
      <c r="H9" s="13">
        <v>40</v>
      </c>
      <c r="I9" s="13">
        <f t="shared" si="1"/>
        <v>78</v>
      </c>
      <c r="J9" s="14"/>
      <c r="K9" s="15">
        <f t="shared" si="2"/>
        <v>-0.15555555555555556</v>
      </c>
      <c r="L9" s="16">
        <f t="shared" si="2"/>
        <v>-9.0909090909090939E-2</v>
      </c>
      <c r="M9" s="16">
        <f t="shared" si="2"/>
        <v>-0.1235955056179775</v>
      </c>
    </row>
    <row r="10" spans="2:13" ht="20" customHeight="1" x14ac:dyDescent="0.2">
      <c r="B10" s="11" t="s">
        <v>9</v>
      </c>
      <c r="C10" s="12">
        <v>48</v>
      </c>
      <c r="D10" s="13">
        <v>40</v>
      </c>
      <c r="E10" s="13">
        <f t="shared" si="0"/>
        <v>88</v>
      </c>
      <c r="F10" s="14"/>
      <c r="G10" s="12">
        <v>49</v>
      </c>
      <c r="H10" s="13">
        <v>40</v>
      </c>
      <c r="I10" s="13">
        <f t="shared" si="1"/>
        <v>89</v>
      </c>
      <c r="J10" s="14"/>
      <c r="K10" s="15">
        <f t="shared" si="2"/>
        <v>2.0833333333333259E-2</v>
      </c>
      <c r="L10" s="16">
        <f t="shared" si="2"/>
        <v>0</v>
      </c>
      <c r="M10" s="16">
        <f t="shared" si="2"/>
        <v>1.1363636363636465E-2</v>
      </c>
    </row>
    <row r="11" spans="2:13" ht="20" customHeight="1" x14ac:dyDescent="0.2">
      <c r="B11" s="11" t="s">
        <v>10</v>
      </c>
      <c r="C11" s="12">
        <v>66</v>
      </c>
      <c r="D11" s="13">
        <v>61</v>
      </c>
      <c r="E11" s="13">
        <f t="shared" si="0"/>
        <v>127</v>
      </c>
      <c r="F11" s="14"/>
      <c r="G11" s="12">
        <v>83</v>
      </c>
      <c r="H11" s="13">
        <v>111</v>
      </c>
      <c r="I11" s="13">
        <f t="shared" si="1"/>
        <v>194</v>
      </c>
      <c r="J11" s="14"/>
      <c r="K11" s="15">
        <f t="shared" si="2"/>
        <v>0.25757575757575757</v>
      </c>
      <c r="L11" s="16">
        <f t="shared" si="2"/>
        <v>0.81967213114754101</v>
      </c>
      <c r="M11" s="16">
        <f t="shared" si="2"/>
        <v>0.52755905511811019</v>
      </c>
    </row>
    <row r="12" spans="2:13" ht="20" customHeight="1" x14ac:dyDescent="0.2">
      <c r="B12" s="17"/>
      <c r="C12" s="18"/>
      <c r="D12" s="19"/>
      <c r="E12" s="19"/>
      <c r="F12" s="14"/>
      <c r="G12" s="20"/>
      <c r="H12" s="19"/>
      <c r="I12" s="19"/>
      <c r="J12" s="14"/>
      <c r="K12" s="15"/>
      <c r="L12" s="16"/>
      <c r="M12" s="16"/>
    </row>
    <row r="13" spans="2:13" ht="20" customHeight="1" x14ac:dyDescent="0.2">
      <c r="B13" s="21" t="s">
        <v>11</v>
      </c>
      <c r="C13" s="22">
        <f>SUM(C5:C11)</f>
        <v>345</v>
      </c>
      <c r="D13" s="13">
        <f>SUM(D5:D11)</f>
        <v>311</v>
      </c>
      <c r="E13" s="13">
        <f>SUM(E5:E11)</f>
        <v>656</v>
      </c>
      <c r="F13" s="14"/>
      <c r="G13" s="12">
        <f>SUM(G5:G11)</f>
        <v>351</v>
      </c>
      <c r="H13" s="13">
        <f>SUM(H5:H11)</f>
        <v>405</v>
      </c>
      <c r="I13" s="13">
        <f>SUM(I5:I11)</f>
        <v>756</v>
      </c>
      <c r="J13" s="14"/>
      <c r="K13" s="15">
        <f>G13/C13-1</f>
        <v>1.7391304347825987E-2</v>
      </c>
      <c r="L13" s="16">
        <f>H13/D13-1</f>
        <v>0.30225080385852099</v>
      </c>
      <c r="M13" s="16">
        <f>I13/E13-1</f>
        <v>0.15243902439024382</v>
      </c>
    </row>
  </sheetData>
  <mergeCells count="4">
    <mergeCell ref="B2:M2"/>
    <mergeCell ref="C3:E3"/>
    <mergeCell ref="G3:I3"/>
    <mergeCell ref="K3:M3"/>
  </mergeCells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Dog adoption counts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Mavrovouniotis</cp:lastModifiedBy>
  <dcterms:modified xsi:type="dcterms:W3CDTF">2024-03-21T22:22:50Z</dcterms:modified>
</cp:coreProperties>
</file>